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Таблиця 2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<sst xmlns="http://schemas.openxmlformats.org/spreadsheetml/2006/main" count="54" uniqueCount="48">
  <si>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Найменування
сортиментів</t>
  </si>
  <si>
    <t>Хвойні</t>
  </si>
  <si>
    <t>Твердолистяні</t>
  </si>
  <si>
    <t>М'ягколистяні</t>
  </si>
  <si>
    <t>РАЗОМ</t>
  </si>
  <si>
    <t>всього</t>
  </si>
  <si>
    <t>в тому числі</t>
  </si>
  <si>
    <t>сосна</t>
  </si>
  <si>
    <t xml:space="preserve">ялина
</t>
  </si>
  <si>
    <t>ялиця</t>
  </si>
  <si>
    <t xml:space="preserve"> модрина</t>
  </si>
  <si>
    <t>інші</t>
  </si>
  <si>
    <t>дуб</t>
  </si>
  <si>
    <t>бук</t>
  </si>
  <si>
    <t>ясен</t>
  </si>
  <si>
    <t>клен</t>
  </si>
  <si>
    <t>граб</t>
  </si>
  <si>
    <t>береза</t>
  </si>
  <si>
    <t>акація</t>
  </si>
  <si>
    <t>липа</t>
  </si>
  <si>
    <t>вільха</t>
  </si>
  <si>
    <t>осика</t>
  </si>
  <si>
    <t>тополя,
верба</t>
  </si>
  <si>
    <t>черешня</t>
  </si>
  <si>
    <t>Лісопродукція- всього</t>
  </si>
  <si>
    <t xml:space="preserve">в т.ч: </t>
  </si>
  <si>
    <t>Лісоматеріали круглі</t>
  </si>
  <si>
    <t>З лісоматеріалів круглих за категоріями крупності:</t>
  </si>
  <si>
    <t>Крупна</t>
  </si>
  <si>
    <t>Середня</t>
  </si>
  <si>
    <t>Дрібна</t>
  </si>
  <si>
    <t>“Затверджую”</t>
  </si>
  <si>
    <t>Директор</t>
  </si>
  <si>
    <t>ДП “Кам'янець-Подільський лісгосп”</t>
  </si>
  <si>
    <t>Пустильний В.Л.</t>
  </si>
  <si>
    <t>_______________________________</t>
  </si>
  <si>
    <t>кбм</t>
  </si>
  <si>
    <t>Дрова ВП</t>
  </si>
  <si>
    <t>Дрова НП</t>
  </si>
  <si>
    <t>З лісоматеріалів круглих за класами якості:</t>
  </si>
  <si>
    <t>А</t>
  </si>
  <si>
    <t>В</t>
  </si>
  <si>
    <t>С</t>
  </si>
  <si>
    <t>D</t>
  </si>
  <si>
    <t xml:space="preserve">* Примітка: розподіл лісоматеріалів  круглих деревних порідза класами якості, на які відсутні ДСТУ ЕN, проводиться за ДСТУ ЕNV 1927-2-2005 </t>
  </si>
  <si>
    <t>Головний лісничий</t>
  </si>
  <si>
    <t>Шевчук О.В.</t>
  </si>
  <si>
    <t>Сортиментна структура   2021 року (у розрізі видів рубок ( РФіОЛ) згідно стандартів ДСТУ ЕN*) по ДП "Камянець-Подільський лісгосп"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</si>
</sst>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_ ;[Red]\-#,##0.0\ "/>
    <numFmt numFmtId="165" formatCode="0.0"/>
  </numFmts>
  <fonts count="44">
    <font>
      <sz val="14"/>
      <color indexed="8"/>
      <name val="Calibri"/>
      <family val="2"/>
    </font>
    <font>
      <sz val="10"/>
      <name val="Arial"/>
      <family val="0"/>
    </font>
    <font>
      <b/>
      <sz val="14"/>
      <name val="Times New Roman"/>
      <family val="1"/>
    </font>
    <font>
      <sz val="14"/>
      <name val="Arial Narrow"/>
      <family val="2"/>
    </font>
    <font>
      <b/>
      <i/>
      <sz val="14"/>
      <name val="Arial Narrow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64" fontId="3" fillId="0" borderId="0" xfId="0" applyNumberFormat="1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 applyProtection="1">
      <alignment horizontal="center" vertical="center" textRotation="90"/>
      <protection/>
    </xf>
    <xf numFmtId="164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1" xfId="0" applyNumberFormat="1" applyFont="1" applyFill="1" applyBorder="1" applyAlignment="1" applyProtection="1">
      <alignment horizontal="center" vertical="center" textRotation="90" wrapText="1"/>
      <protection/>
    </xf>
    <xf numFmtId="164" fontId="6" fillId="0" borderId="10" xfId="0" applyNumberFormat="1" applyFont="1" applyFill="1" applyBorder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7" fillId="0" borderId="10" xfId="0" applyNumberFormat="1" applyFont="1" applyFill="1" applyBorder="1" applyAlignment="1" applyProtection="1">
      <alignment/>
      <protection/>
    </xf>
    <xf numFmtId="164" fontId="8" fillId="0" borderId="10" xfId="0" applyNumberFormat="1" applyFont="1" applyFill="1" applyBorder="1" applyAlignment="1" applyProtection="1">
      <alignment/>
      <protection/>
    </xf>
    <xf numFmtId="164" fontId="8" fillId="0" borderId="10" xfId="0" applyNumberFormat="1" applyFont="1" applyFill="1" applyBorder="1" applyAlignment="1" applyProtection="1">
      <alignment horizontal="left"/>
      <protection/>
    </xf>
    <xf numFmtId="164" fontId="7" fillId="0" borderId="10" xfId="0" applyNumberFormat="1" applyFont="1" applyFill="1" applyBorder="1" applyAlignment="1" applyProtection="1">
      <alignment horizontal="left" vertical="center" wrapText="1"/>
      <protection/>
    </xf>
    <xf numFmtId="164" fontId="5" fillId="0" borderId="10" xfId="0" applyNumberFormat="1" applyFont="1" applyFill="1" applyBorder="1" applyAlignment="1" applyProtection="1">
      <alignment/>
      <protection/>
    </xf>
    <xf numFmtId="164" fontId="8" fillId="0" borderId="10" xfId="0" applyNumberFormat="1" applyFont="1" applyFill="1" applyBorder="1" applyAlignment="1" applyProtection="1">
      <alignment wrapText="1"/>
      <protection/>
    </xf>
    <xf numFmtId="164" fontId="7" fillId="0" borderId="1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/>
    </xf>
    <xf numFmtId="164" fontId="5" fillId="0" borderId="10" xfId="0" applyNumberFormat="1" applyFont="1" applyFill="1" applyBorder="1" applyAlignment="1" applyProtection="1">
      <alignment horizontal="center" vertical="center" textRotation="90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tabSelected="1" zoomScale="90" zoomScaleNormal="90" zoomScalePageLayoutView="0" workbookViewId="0" topLeftCell="A1">
      <selection activeCell="V19" sqref="V19"/>
    </sheetView>
  </sheetViews>
  <sheetFormatPr defaultColWidth="8.796875" defaultRowHeight="18.75"/>
  <cols>
    <col min="1" max="1" width="23.59765625" style="0" customWidth="1"/>
    <col min="2" max="24" width="7.19921875" style="0" customWidth="1"/>
  </cols>
  <sheetData>
    <row r="1" spans="1:24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6" t="s">
        <v>31</v>
      </c>
      <c r="U1" s="26"/>
      <c r="V1" s="26"/>
      <c r="W1" s="26"/>
      <c r="X1" s="1"/>
    </row>
    <row r="2" spans="1:24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6" t="s">
        <v>32</v>
      </c>
      <c r="T2" s="26"/>
      <c r="U2" s="26"/>
      <c r="V2" s="26"/>
      <c r="W2" s="26"/>
      <c r="X2" s="26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6" t="s">
        <v>33</v>
      </c>
      <c r="T3" s="26"/>
      <c r="U3" s="26"/>
      <c r="V3" s="26"/>
      <c r="W3" s="26"/>
      <c r="X3" s="26"/>
    </row>
    <row r="4" spans="1:24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6" t="s">
        <v>34</v>
      </c>
      <c r="T4" s="26"/>
      <c r="U4" s="26"/>
      <c r="V4" s="26"/>
      <c r="W4" s="26"/>
      <c r="X4" s="26"/>
    </row>
    <row r="5" spans="1:24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6" t="s">
        <v>35</v>
      </c>
      <c r="U5" s="26"/>
      <c r="V5" s="26"/>
      <c r="W5" s="26"/>
      <c r="X5" s="26"/>
    </row>
    <row r="6" spans="1:24" ht="18.75">
      <c r="A6" s="26" t="s">
        <v>47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ht="18.75">
      <c r="A7" s="2"/>
      <c r="B7" s="3"/>
      <c r="C7" s="3"/>
      <c r="D7" s="4"/>
      <c r="E7" s="4"/>
      <c r="F7" s="4"/>
      <c r="G7" s="5"/>
      <c r="H7" s="6"/>
      <c r="I7" s="6"/>
      <c r="J7" s="6"/>
      <c r="K7" s="6"/>
      <c r="L7" s="4"/>
      <c r="M7" s="3"/>
      <c r="N7" s="6"/>
      <c r="O7" s="6"/>
      <c r="P7" s="7"/>
      <c r="Q7" s="4"/>
      <c r="R7" s="4"/>
      <c r="S7" s="4"/>
      <c r="T7" s="8" t="s">
        <v>36</v>
      </c>
      <c r="U7" s="4"/>
      <c r="V7" s="4"/>
      <c r="W7" s="4"/>
      <c r="X7" s="4"/>
    </row>
    <row r="8" spans="1:24" ht="12.75" customHeight="1">
      <c r="A8" s="27" t="s">
        <v>0</v>
      </c>
      <c r="B8" s="25" t="s">
        <v>1</v>
      </c>
      <c r="C8" s="25"/>
      <c r="D8" s="25"/>
      <c r="E8" s="25"/>
      <c r="F8" s="25"/>
      <c r="G8" s="25"/>
      <c r="H8" s="25" t="s">
        <v>2</v>
      </c>
      <c r="I8" s="25"/>
      <c r="J8" s="25"/>
      <c r="K8" s="25"/>
      <c r="L8" s="25"/>
      <c r="M8" s="25"/>
      <c r="N8" s="25"/>
      <c r="O8" s="25"/>
      <c r="P8" s="25"/>
      <c r="Q8" s="25" t="s">
        <v>3</v>
      </c>
      <c r="R8" s="25"/>
      <c r="S8" s="25"/>
      <c r="T8" s="25"/>
      <c r="U8" s="25"/>
      <c r="V8" s="25"/>
      <c r="W8" s="25"/>
      <c r="X8" s="24" t="s">
        <v>4</v>
      </c>
    </row>
    <row r="9" spans="1:24" ht="18.75">
      <c r="A9" s="27"/>
      <c r="B9" s="24" t="s">
        <v>5</v>
      </c>
      <c r="C9" s="25" t="s">
        <v>6</v>
      </c>
      <c r="D9" s="25"/>
      <c r="E9" s="25"/>
      <c r="F9" s="25"/>
      <c r="G9" s="25"/>
      <c r="H9" s="24" t="s">
        <v>5</v>
      </c>
      <c r="I9" s="25" t="s">
        <v>6</v>
      </c>
      <c r="J9" s="25"/>
      <c r="K9" s="25"/>
      <c r="L9" s="25"/>
      <c r="M9" s="25"/>
      <c r="N9" s="25"/>
      <c r="O9" s="25"/>
      <c r="P9" s="25"/>
      <c r="Q9" s="24" t="s">
        <v>5</v>
      </c>
      <c r="R9" s="9"/>
      <c r="S9" s="25" t="s">
        <v>6</v>
      </c>
      <c r="T9" s="25"/>
      <c r="U9" s="25"/>
      <c r="V9" s="25"/>
      <c r="W9" s="25"/>
      <c r="X9" s="24"/>
    </row>
    <row r="10" spans="1:24" ht="63">
      <c r="A10" s="27"/>
      <c r="B10" s="24"/>
      <c r="C10" s="10" t="s">
        <v>7</v>
      </c>
      <c r="D10" s="11" t="s">
        <v>8</v>
      </c>
      <c r="E10" s="11" t="s">
        <v>9</v>
      </c>
      <c r="F10" s="11" t="s">
        <v>10</v>
      </c>
      <c r="G10" s="12" t="s">
        <v>11</v>
      </c>
      <c r="H10" s="24"/>
      <c r="I10" s="10" t="s">
        <v>12</v>
      </c>
      <c r="J10" s="10" t="s">
        <v>13</v>
      </c>
      <c r="K10" s="10" t="s">
        <v>14</v>
      </c>
      <c r="L10" s="10" t="s">
        <v>15</v>
      </c>
      <c r="M10" s="10" t="s">
        <v>16</v>
      </c>
      <c r="N10" s="10" t="s">
        <v>17</v>
      </c>
      <c r="O10" s="10" t="s">
        <v>18</v>
      </c>
      <c r="P10" s="10" t="s">
        <v>11</v>
      </c>
      <c r="Q10" s="24"/>
      <c r="R10" s="10" t="s">
        <v>19</v>
      </c>
      <c r="S10" s="10" t="s">
        <v>20</v>
      </c>
      <c r="T10" s="10" t="s">
        <v>21</v>
      </c>
      <c r="U10" s="11" t="s">
        <v>22</v>
      </c>
      <c r="V10" s="11" t="s">
        <v>23</v>
      </c>
      <c r="W10" s="10" t="s">
        <v>11</v>
      </c>
      <c r="X10" s="24"/>
    </row>
    <row r="11" spans="1:24" ht="18.75">
      <c r="A11" s="13" t="s">
        <v>24</v>
      </c>
      <c r="B11" s="14">
        <f aca="true" t="shared" si="0" ref="B11:W11">B13+B15</f>
        <v>262</v>
      </c>
      <c r="C11" s="14">
        <f t="shared" si="0"/>
        <v>149</v>
      </c>
      <c r="D11" s="14">
        <f t="shared" si="0"/>
        <v>113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3">
        <f t="shared" si="0"/>
        <v>9992</v>
      </c>
      <c r="I11" s="14">
        <f t="shared" si="0"/>
        <v>4601</v>
      </c>
      <c r="J11" s="14">
        <f t="shared" si="0"/>
        <v>0</v>
      </c>
      <c r="K11" s="14">
        <f t="shared" si="0"/>
        <v>1071</v>
      </c>
      <c r="L11" s="14">
        <f t="shared" si="0"/>
        <v>247</v>
      </c>
      <c r="M11" s="14">
        <f t="shared" si="0"/>
        <v>3487</v>
      </c>
      <c r="N11" s="14">
        <f t="shared" si="0"/>
        <v>586</v>
      </c>
      <c r="O11" s="14">
        <f t="shared" si="0"/>
        <v>0</v>
      </c>
      <c r="P11" s="14">
        <f t="shared" si="0"/>
        <v>0</v>
      </c>
      <c r="Q11" s="14">
        <f t="shared" si="0"/>
        <v>829</v>
      </c>
      <c r="R11" s="14">
        <f t="shared" si="0"/>
        <v>77</v>
      </c>
      <c r="S11" s="14">
        <f t="shared" si="0"/>
        <v>0</v>
      </c>
      <c r="T11" s="14">
        <f t="shared" si="0"/>
        <v>656</v>
      </c>
      <c r="U11" s="14">
        <f t="shared" si="0"/>
        <v>0</v>
      </c>
      <c r="V11" s="14">
        <f t="shared" si="0"/>
        <v>96</v>
      </c>
      <c r="W11" s="14">
        <f t="shared" si="0"/>
        <v>0</v>
      </c>
      <c r="X11" s="13">
        <f>X13+X15+X14</f>
        <v>11283</v>
      </c>
    </row>
    <row r="12" spans="1:24" ht="18.75">
      <c r="A12" s="15" t="s">
        <v>25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>
        <f>Q12+H12+B12</f>
        <v>0</v>
      </c>
    </row>
    <row r="13" spans="1:24" ht="18.75">
      <c r="A13" s="16" t="s">
        <v>26</v>
      </c>
      <c r="B13" s="14">
        <f aca="true" t="shared" si="1" ref="B13:X13">B21+B22+B23+B24</f>
        <v>0</v>
      </c>
      <c r="C13" s="14">
        <f t="shared" si="1"/>
        <v>0</v>
      </c>
      <c r="D13" s="14">
        <f t="shared" si="1"/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  <c r="H13" s="14">
        <f t="shared" si="1"/>
        <v>897</v>
      </c>
      <c r="I13" s="14">
        <f t="shared" si="1"/>
        <v>498</v>
      </c>
      <c r="J13" s="14">
        <f t="shared" si="1"/>
        <v>0</v>
      </c>
      <c r="K13" s="14">
        <f t="shared" si="1"/>
        <v>165</v>
      </c>
      <c r="L13" s="14">
        <f t="shared" si="1"/>
        <v>17</v>
      </c>
      <c r="M13" s="14">
        <f t="shared" si="1"/>
        <v>110</v>
      </c>
      <c r="N13" s="14">
        <f t="shared" si="1"/>
        <v>107</v>
      </c>
      <c r="O13" s="14">
        <f t="shared" si="1"/>
        <v>0</v>
      </c>
      <c r="P13" s="14">
        <f t="shared" si="1"/>
        <v>0</v>
      </c>
      <c r="Q13" s="14">
        <f t="shared" si="1"/>
        <v>29</v>
      </c>
      <c r="R13" s="14">
        <f t="shared" si="1"/>
        <v>3</v>
      </c>
      <c r="S13" s="14">
        <f t="shared" si="1"/>
        <v>0</v>
      </c>
      <c r="T13" s="14">
        <f t="shared" si="1"/>
        <v>20</v>
      </c>
      <c r="U13" s="14">
        <f t="shared" si="1"/>
        <v>0</v>
      </c>
      <c r="V13" s="14">
        <f t="shared" si="1"/>
        <v>6</v>
      </c>
      <c r="W13" s="14">
        <f t="shared" si="1"/>
        <v>0</v>
      </c>
      <c r="X13" s="14">
        <f t="shared" si="1"/>
        <v>926</v>
      </c>
    </row>
    <row r="14" spans="1:24" ht="18.75">
      <c r="A14" s="16" t="s">
        <v>37</v>
      </c>
      <c r="B14" s="14">
        <f>SUM(C14:G14)</f>
        <v>0</v>
      </c>
      <c r="C14" s="14"/>
      <c r="D14" s="14"/>
      <c r="E14" s="14"/>
      <c r="F14" s="14"/>
      <c r="G14" s="14"/>
      <c r="H14" s="14">
        <f>SUM(I14:P14)</f>
        <v>200</v>
      </c>
      <c r="I14" s="14">
        <v>60</v>
      </c>
      <c r="J14" s="14"/>
      <c r="K14" s="14"/>
      <c r="L14" s="14"/>
      <c r="M14" s="14">
        <v>100</v>
      </c>
      <c r="N14" s="14">
        <v>40</v>
      </c>
      <c r="O14" s="14"/>
      <c r="P14" s="14"/>
      <c r="Q14" s="14"/>
      <c r="R14" s="14"/>
      <c r="S14" s="14"/>
      <c r="T14" s="14"/>
      <c r="U14" s="14"/>
      <c r="V14" s="14"/>
      <c r="W14" s="14"/>
      <c r="X14" s="13">
        <f>Q14+H14+B14</f>
        <v>200</v>
      </c>
    </row>
    <row r="15" spans="1:24" ht="18.75">
      <c r="A15" s="17" t="s">
        <v>38</v>
      </c>
      <c r="B15" s="14">
        <f>SUM(C15:G15)</f>
        <v>262</v>
      </c>
      <c r="C15" s="14">
        <v>149</v>
      </c>
      <c r="D15" s="14">
        <v>113</v>
      </c>
      <c r="E15" s="14"/>
      <c r="F15" s="14"/>
      <c r="G15" s="14"/>
      <c r="H15" s="13">
        <f>SUM(I15:P15)</f>
        <v>9095</v>
      </c>
      <c r="I15" s="14">
        <v>4103</v>
      </c>
      <c r="J15" s="14"/>
      <c r="K15" s="14">
        <v>906</v>
      </c>
      <c r="L15" s="14">
        <v>230</v>
      </c>
      <c r="M15" s="14">
        <v>3377</v>
      </c>
      <c r="N15" s="14">
        <v>479</v>
      </c>
      <c r="O15" s="14"/>
      <c r="P15" s="14"/>
      <c r="Q15" s="14">
        <f>SUM(R15:W15)</f>
        <v>800</v>
      </c>
      <c r="R15" s="14">
        <v>74</v>
      </c>
      <c r="S15" s="14"/>
      <c r="T15" s="14">
        <v>636</v>
      </c>
      <c r="U15" s="14"/>
      <c r="V15" s="14">
        <v>90</v>
      </c>
      <c r="W15" s="14"/>
      <c r="X15" s="13">
        <f>Q15+H15+B15</f>
        <v>10157</v>
      </c>
    </row>
    <row r="16" spans="1:24" ht="31.5">
      <c r="A16" s="18" t="s">
        <v>27</v>
      </c>
      <c r="B16" s="14"/>
      <c r="C16" s="19"/>
      <c r="D16" s="19"/>
      <c r="E16" s="19"/>
      <c r="F16" s="19"/>
      <c r="G16" s="19"/>
      <c r="H16" s="14"/>
      <c r="I16" s="19"/>
      <c r="J16" s="19"/>
      <c r="K16" s="19"/>
      <c r="L16" s="19"/>
      <c r="M16" s="19"/>
      <c r="N16" s="19"/>
      <c r="O16" s="19"/>
      <c r="P16" s="19"/>
      <c r="Q16" s="14"/>
      <c r="R16" s="19"/>
      <c r="S16" s="19"/>
      <c r="T16" s="19"/>
      <c r="U16" s="19"/>
      <c r="V16" s="19"/>
      <c r="W16" s="19"/>
      <c r="X16" s="14"/>
    </row>
    <row r="17" spans="1:24" ht="18.75">
      <c r="A17" s="20" t="s">
        <v>28</v>
      </c>
      <c r="B17" s="14">
        <f>SUM(C17:G17)</f>
        <v>0</v>
      </c>
      <c r="C17" s="14"/>
      <c r="D17" s="14"/>
      <c r="E17" s="14"/>
      <c r="F17" s="14"/>
      <c r="G17" s="14"/>
      <c r="H17" s="14">
        <f>SUM(I17:P17)</f>
        <v>270</v>
      </c>
      <c r="I17" s="14">
        <v>150</v>
      </c>
      <c r="J17" s="14"/>
      <c r="K17" s="14">
        <v>61</v>
      </c>
      <c r="L17" s="14">
        <v>4</v>
      </c>
      <c r="M17" s="14">
        <v>26</v>
      </c>
      <c r="N17" s="14">
        <v>29</v>
      </c>
      <c r="O17" s="14"/>
      <c r="P17" s="14"/>
      <c r="Q17" s="14">
        <f>SUM(R17:W17)</f>
        <v>12</v>
      </c>
      <c r="R17" s="14"/>
      <c r="S17" s="14"/>
      <c r="T17" s="14">
        <v>10</v>
      </c>
      <c r="U17" s="14"/>
      <c r="V17" s="14">
        <v>2</v>
      </c>
      <c r="W17" s="14"/>
      <c r="X17" s="14">
        <f>Q17+H17+B17</f>
        <v>282</v>
      </c>
    </row>
    <row r="18" spans="1:24" ht="18.75">
      <c r="A18" s="20" t="s">
        <v>29</v>
      </c>
      <c r="B18" s="14">
        <f>SUM(C18:G18)</f>
        <v>0</v>
      </c>
      <c r="C18" s="14"/>
      <c r="D18" s="14"/>
      <c r="E18" s="14"/>
      <c r="F18" s="14"/>
      <c r="G18" s="14"/>
      <c r="H18" s="14">
        <f>SUM(I18:P18)</f>
        <v>597</v>
      </c>
      <c r="I18" s="14">
        <v>337</v>
      </c>
      <c r="J18" s="14"/>
      <c r="K18" s="14">
        <v>96</v>
      </c>
      <c r="L18" s="14">
        <v>12</v>
      </c>
      <c r="M18" s="14">
        <v>77</v>
      </c>
      <c r="N18" s="14">
        <v>75</v>
      </c>
      <c r="O18" s="14"/>
      <c r="P18" s="14"/>
      <c r="Q18" s="14">
        <f>SUM(R18:W18)</f>
        <v>17</v>
      </c>
      <c r="R18" s="14">
        <v>3</v>
      </c>
      <c r="S18" s="14"/>
      <c r="T18" s="14">
        <v>10</v>
      </c>
      <c r="U18" s="14"/>
      <c r="V18" s="14">
        <v>4</v>
      </c>
      <c r="W18" s="14"/>
      <c r="X18" s="14">
        <f>Q18+H18+B18</f>
        <v>614</v>
      </c>
    </row>
    <row r="19" spans="1:24" ht="18.75">
      <c r="A19" s="20" t="s">
        <v>30</v>
      </c>
      <c r="B19" s="14">
        <f>SUM(C19:G19)</f>
        <v>0</v>
      </c>
      <c r="C19" s="14"/>
      <c r="D19" s="14"/>
      <c r="E19" s="14"/>
      <c r="F19" s="14"/>
      <c r="G19" s="14"/>
      <c r="H19" s="14">
        <f>SUM(I19:P19)</f>
        <v>30</v>
      </c>
      <c r="I19" s="14">
        <v>11</v>
      </c>
      <c r="J19" s="14"/>
      <c r="K19" s="14">
        <v>8</v>
      </c>
      <c r="L19" s="14">
        <v>1</v>
      </c>
      <c r="M19" s="14">
        <v>7</v>
      </c>
      <c r="N19" s="14">
        <v>3</v>
      </c>
      <c r="O19" s="14"/>
      <c r="P19" s="14"/>
      <c r="Q19" s="14">
        <f>SUM(R19:W19)</f>
        <v>0</v>
      </c>
      <c r="R19" s="14"/>
      <c r="S19" s="14"/>
      <c r="T19" s="14"/>
      <c r="U19" s="14"/>
      <c r="V19" s="14"/>
      <c r="W19" s="14"/>
      <c r="X19" s="14">
        <f>Q19+H19+B19</f>
        <v>30</v>
      </c>
    </row>
    <row r="20" spans="1:24" ht="31.5">
      <c r="A20" s="18" t="s">
        <v>39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ht="18.75">
      <c r="A21" s="21" t="s">
        <v>40</v>
      </c>
      <c r="B21" s="14">
        <f>SUM(C21:G21)</f>
        <v>0</v>
      </c>
      <c r="C21" s="14"/>
      <c r="D21" s="14"/>
      <c r="E21" s="14"/>
      <c r="F21" s="14"/>
      <c r="G21" s="14"/>
      <c r="H21" s="14">
        <f>SUM(I21:P21)</f>
        <v>0</v>
      </c>
      <c r="I21" s="14"/>
      <c r="J21" s="14"/>
      <c r="K21" s="14"/>
      <c r="L21" s="14"/>
      <c r="M21" s="14"/>
      <c r="N21" s="14"/>
      <c r="O21" s="14"/>
      <c r="P21" s="14"/>
      <c r="Q21" s="14">
        <f>SUM(R21:W21)</f>
        <v>0</v>
      </c>
      <c r="R21" s="14"/>
      <c r="S21" s="14"/>
      <c r="T21" s="14"/>
      <c r="U21" s="14"/>
      <c r="V21" s="14"/>
      <c r="W21" s="14"/>
      <c r="X21" s="14">
        <f>Q21+H21+B21</f>
        <v>0</v>
      </c>
    </row>
    <row r="22" spans="1:24" ht="18.75">
      <c r="A22" s="21" t="s">
        <v>41</v>
      </c>
      <c r="B22" s="14">
        <f>SUM(C22:G22)</f>
        <v>0</v>
      </c>
      <c r="C22" s="14"/>
      <c r="D22" s="14"/>
      <c r="E22" s="14"/>
      <c r="F22" s="14"/>
      <c r="G22" s="14"/>
      <c r="H22" s="14">
        <f>SUM(I22:P22)</f>
        <v>0</v>
      </c>
      <c r="I22" s="14"/>
      <c r="J22" s="14"/>
      <c r="K22" s="14"/>
      <c r="L22" s="14"/>
      <c r="M22" s="14"/>
      <c r="N22" s="14"/>
      <c r="O22" s="14"/>
      <c r="P22" s="14"/>
      <c r="Q22" s="14">
        <f>SUM(R22:W22)</f>
        <v>0</v>
      </c>
      <c r="R22" s="14"/>
      <c r="S22" s="14"/>
      <c r="T22" s="14"/>
      <c r="U22" s="14"/>
      <c r="V22" s="14"/>
      <c r="W22" s="14"/>
      <c r="X22" s="14">
        <f>Q22+H22+B22</f>
        <v>0</v>
      </c>
    </row>
    <row r="23" spans="1:24" ht="18.75">
      <c r="A23" s="21" t="s">
        <v>42</v>
      </c>
      <c r="B23" s="14">
        <f>SUM(C23:G23)</f>
        <v>0</v>
      </c>
      <c r="C23" s="14"/>
      <c r="D23" s="14"/>
      <c r="E23" s="14"/>
      <c r="F23" s="14"/>
      <c r="G23" s="14"/>
      <c r="H23" s="14">
        <f>SUM(I23:P23)</f>
        <v>897</v>
      </c>
      <c r="I23" s="14">
        <v>498</v>
      </c>
      <c r="J23" s="14"/>
      <c r="K23" s="14">
        <v>165</v>
      </c>
      <c r="L23" s="14">
        <v>17</v>
      </c>
      <c r="M23" s="14">
        <v>110</v>
      </c>
      <c r="N23" s="14">
        <v>107</v>
      </c>
      <c r="O23" s="14"/>
      <c r="P23" s="14"/>
      <c r="Q23" s="14">
        <f>SUM(R23:W23)</f>
        <v>29</v>
      </c>
      <c r="R23" s="14">
        <v>3</v>
      </c>
      <c r="S23" s="14"/>
      <c r="T23" s="14">
        <v>20</v>
      </c>
      <c r="U23" s="14"/>
      <c r="V23" s="14">
        <v>6</v>
      </c>
      <c r="W23" s="14"/>
      <c r="X23" s="14">
        <f>Q23+H23+B23</f>
        <v>926</v>
      </c>
    </row>
    <row r="24" spans="1:24" ht="18.75">
      <c r="A24" s="21" t="s">
        <v>43</v>
      </c>
      <c r="B24" s="14">
        <f>SUM(C24:G24)</f>
        <v>0</v>
      </c>
      <c r="C24" s="14"/>
      <c r="D24" s="14"/>
      <c r="E24" s="14"/>
      <c r="F24" s="14"/>
      <c r="G24" s="14"/>
      <c r="H24" s="14">
        <f>SUM(I24:P24)</f>
        <v>0</v>
      </c>
      <c r="I24" s="14"/>
      <c r="J24" s="14"/>
      <c r="K24" s="14"/>
      <c r="L24" s="14"/>
      <c r="M24" s="14"/>
      <c r="N24" s="14"/>
      <c r="O24" s="14"/>
      <c r="P24" s="14"/>
      <c r="Q24" s="14">
        <f>SUM(R24:W24)</f>
        <v>0</v>
      </c>
      <c r="R24" s="14"/>
      <c r="S24" s="14"/>
      <c r="T24" s="14"/>
      <c r="U24" s="14"/>
      <c r="V24" s="14"/>
      <c r="W24" s="14"/>
      <c r="X24" s="14">
        <f>Q24+H24+B24</f>
        <v>0</v>
      </c>
    </row>
    <row r="26" ht="18.75">
      <c r="A26" s="22" t="s">
        <v>44</v>
      </c>
    </row>
    <row r="28" spans="1:7" ht="18.75">
      <c r="A28" s="23" t="s">
        <v>45</v>
      </c>
      <c r="B28" s="23"/>
      <c r="C28" s="28" t="s">
        <v>46</v>
      </c>
      <c r="D28" s="28"/>
      <c r="E28" s="28"/>
      <c r="F28" s="28"/>
      <c r="G28" s="28"/>
    </row>
  </sheetData>
  <sheetProtection selectLockedCells="1" selectUnlockedCells="1"/>
  <mergeCells count="18">
    <mergeCell ref="T1:W1"/>
    <mergeCell ref="S2:X2"/>
    <mergeCell ref="S3:X3"/>
    <mergeCell ref="S4:X4"/>
    <mergeCell ref="T5:X5"/>
    <mergeCell ref="A6:X6"/>
    <mergeCell ref="X8:X10"/>
    <mergeCell ref="B9:B10"/>
    <mergeCell ref="C9:G9"/>
    <mergeCell ref="H9:H10"/>
    <mergeCell ref="I9:P9"/>
    <mergeCell ref="Q9:Q10"/>
    <mergeCell ref="S9:W9"/>
    <mergeCell ref="C28:G28"/>
    <mergeCell ref="A8:A10"/>
    <mergeCell ref="B8:G8"/>
    <mergeCell ref="H8:P8"/>
    <mergeCell ref="Q8:W8"/>
  </mergeCells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2020-11-13T06:31:18Z</dcterms:modified>
  <cp:category/>
  <cp:version/>
  <cp:contentType/>
  <cp:contentStatus/>
</cp:coreProperties>
</file>